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1760" tabRatio="845" activeTab="0"/>
  </bookViews>
  <sheets>
    <sheet name="Score" sheetId="1" r:id="rId1"/>
    <sheet name="QualityCompanyA" sheetId="2" r:id="rId2"/>
    <sheet name="QualityCompanyB" sheetId="3" r:id="rId3"/>
    <sheet name="QualityCompanyC" sheetId="4" r:id="rId4"/>
    <sheet name="QualityCompanyD" sheetId="5" r:id="rId5"/>
    <sheet name="QualityCompanyE" sheetId="6" r:id="rId6"/>
    <sheet name="QualityCompanyF" sheetId="7" r:id="rId7"/>
  </sheets>
  <definedNames>
    <definedName name="_xlnm.Print_Area" localSheetId="0">'Score'!$A$1:$O$26</definedName>
  </definedNames>
  <calcPr fullCalcOnLoad="1"/>
</workbook>
</file>

<file path=xl/sharedStrings.xml><?xml version="1.0" encoding="utf-8"?>
<sst xmlns="http://schemas.openxmlformats.org/spreadsheetml/2006/main" count="79" uniqueCount="29">
  <si>
    <t>Estimated value of Works Contract</t>
  </si>
  <si>
    <t xml:space="preserve">£  </t>
  </si>
  <si>
    <t>QUALITY ASSESSMENT CRITERIA</t>
  </si>
  <si>
    <t>Company A</t>
  </si>
  <si>
    <t>Company B</t>
  </si>
  <si>
    <t>Company C</t>
  </si>
  <si>
    <t>Company D</t>
  </si>
  <si>
    <t>Company E</t>
  </si>
  <si>
    <t>Company F</t>
  </si>
  <si>
    <t>Score                          (Out of 10)</t>
  </si>
  <si>
    <t>Weighted Marks</t>
  </si>
  <si>
    <t>Assessment Total (Out of 100)</t>
  </si>
  <si>
    <t>WEIGHTED QUALITY SCORE</t>
  </si>
  <si>
    <t xml:space="preserve">PRICE ASSESSMENT </t>
  </si>
  <si>
    <t>Price Total (£)</t>
  </si>
  <si>
    <t>Price Score (Out of 100)</t>
  </si>
  <si>
    <t>WEIGHTED PRICE SCORE</t>
  </si>
  <si>
    <t>TOTAL SCORE</t>
  </si>
  <si>
    <t>RANKING</t>
  </si>
  <si>
    <t>Name</t>
  </si>
  <si>
    <t>Comment</t>
  </si>
  <si>
    <t xml:space="preserve">TENDER ASSESSMENT SHEET </t>
  </si>
  <si>
    <t>* Name of Project</t>
  </si>
  <si>
    <t>Previous relevant experience of similar works and references</t>
  </si>
  <si>
    <t>Quality of Tender Submission (including details of price, proposed method statement and technical approach)</t>
  </si>
  <si>
    <t xml:space="preserve">Signed </t>
  </si>
  <si>
    <t>Date</t>
  </si>
  <si>
    <t>Weighting (Out of a combined total of 100)</t>
  </si>
  <si>
    <t xml:space="preserve">TENDER EVALUATION SHEET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</si>
</sst>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%"/>
    <numFmt numFmtId="169" formatCode="0.000%"/>
    <numFmt numFmtId="170" formatCode="0.0000%"/>
    <numFmt numFmtId="171" formatCode="0.00000%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£&quot;#,##0.00"/>
    <numFmt numFmtId="179" formatCode="[$-809]dd\ mmmm\ yyyy"/>
    <numFmt numFmtId="180" formatCode="[$-F800]dddd\,\ mmmm\ dd\,\ yyyy"/>
    <numFmt numFmtId="181" formatCode="#,##0.00_ ;[Red]\-#,##0.0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42"/>
      <name val="Arial"/>
      <family val="2"/>
    </font>
    <font>
      <sz val="12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3" applyFill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8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178" fontId="7" fillId="33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8" fillId="33" borderId="14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33" borderId="3" xfId="0" applyFont="1" applyFill="1" applyBorder="1" applyAlignment="1">
      <alignment textRotation="90" wrapText="1"/>
    </xf>
    <xf numFmtId="0" fontId="6" fillId="33" borderId="23" xfId="0" applyFont="1" applyFill="1" applyBorder="1" applyAlignment="1">
      <alignment textRotation="90" wrapText="1"/>
    </xf>
    <xf numFmtId="0" fontId="8" fillId="34" borderId="24" xfId="0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8" fontId="10" fillId="33" borderId="26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8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/>
    </xf>
    <xf numFmtId="8" fontId="11" fillId="33" borderId="28" xfId="0" applyNumberFormat="1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33" borderId="33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6" fillId="33" borderId="35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24" xfId="0" applyFont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2" fontId="6" fillId="33" borderId="40" xfId="0" applyNumberFormat="1" applyFont="1" applyFill="1" applyBorder="1" applyAlignment="1" applyProtection="1">
      <alignment horizontal="center" vertical="center"/>
      <protection/>
    </xf>
    <xf numFmtId="2" fontId="8" fillId="33" borderId="26" xfId="0" applyNumberFormat="1" applyFont="1" applyFill="1" applyBorder="1" applyAlignment="1" applyProtection="1">
      <alignment horizontal="center" vertical="center"/>
      <protection/>
    </xf>
    <xf numFmtId="2" fontId="6" fillId="33" borderId="41" xfId="0" applyNumberFormat="1" applyFont="1" applyFill="1" applyBorder="1" applyAlignment="1" applyProtection="1">
      <alignment horizontal="center" vertical="center"/>
      <protection/>
    </xf>
    <xf numFmtId="2" fontId="8" fillId="33" borderId="42" xfId="0" applyNumberFormat="1" applyFont="1" applyFill="1" applyBorder="1" applyAlignment="1" applyProtection="1">
      <alignment horizontal="center" vertical="center"/>
      <protection/>
    </xf>
    <xf numFmtId="2" fontId="8" fillId="33" borderId="22" xfId="0" applyNumberFormat="1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>
      <alignment vertical="center" wrapText="1"/>
    </xf>
    <xf numFmtId="0" fontId="6" fillId="33" borderId="44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6" fillId="33" borderId="46" xfId="0" applyFont="1" applyFill="1" applyBorder="1" applyAlignment="1">
      <alignment wrapText="1"/>
    </xf>
    <xf numFmtId="0" fontId="6" fillId="33" borderId="47" xfId="0" applyFont="1" applyFill="1" applyBorder="1" applyAlignment="1">
      <alignment horizontal="center" textRotation="90" wrapText="1"/>
    </xf>
    <xf numFmtId="0" fontId="6" fillId="33" borderId="48" xfId="0" applyFont="1" applyFill="1" applyBorder="1" applyAlignment="1">
      <alignment horizontal="center" textRotation="90" wrapText="1"/>
    </xf>
    <xf numFmtId="0" fontId="8" fillId="34" borderId="27" xfId="0" applyFont="1" applyFill="1" applyBorder="1" applyAlignment="1">
      <alignment vertical="center" wrapText="1"/>
    </xf>
    <xf numFmtId="0" fontId="6" fillId="0" borderId="49" xfId="0" applyFont="1" applyBorder="1" applyAlignment="1">
      <alignment/>
    </xf>
    <xf numFmtId="0" fontId="9" fillId="0" borderId="4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wrapText="1"/>
    </xf>
    <xf numFmtId="0" fontId="6" fillId="33" borderId="26" xfId="0" applyFont="1" applyFill="1" applyBorder="1" applyAlignment="1">
      <alignment wrapText="1"/>
    </xf>
    <xf numFmtId="0" fontId="6" fillId="33" borderId="50" xfId="0" applyFont="1" applyFill="1" applyBorder="1" applyAlignment="1">
      <alignment horizontal="center" vertical="center" textRotation="90" wrapText="1"/>
    </xf>
    <xf numFmtId="0" fontId="6" fillId="33" borderId="51" xfId="0" applyFont="1" applyFill="1" applyBorder="1" applyAlignment="1">
      <alignment horizontal="center" vertical="center" textRotation="90" wrapText="1"/>
    </xf>
    <xf numFmtId="0" fontId="6" fillId="0" borderId="49" xfId="0" applyFont="1" applyBorder="1" applyAlignment="1">
      <alignment vertical="center" wrapText="1"/>
    </xf>
    <xf numFmtId="2" fontId="8" fillId="33" borderId="52" xfId="0" applyNumberFormat="1" applyFont="1" applyFill="1" applyBorder="1" applyAlignment="1" applyProtection="1">
      <alignment horizontal="center" vertical="center"/>
      <protection/>
    </xf>
    <xf numFmtId="2" fontId="8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>
      <alignment horizontal="center" textRotation="90" wrapText="1"/>
    </xf>
    <xf numFmtId="2" fontId="6" fillId="33" borderId="14" xfId="0" applyNumberFormat="1" applyFont="1" applyFill="1" applyBorder="1" applyAlignment="1" applyProtection="1">
      <alignment horizontal="center" vertical="center"/>
      <protection/>
    </xf>
    <xf numFmtId="2" fontId="6" fillId="33" borderId="55" xfId="0" applyNumberFormat="1" applyFont="1" applyFill="1" applyBorder="1" applyAlignment="1" applyProtection="1">
      <alignment horizontal="center" vertical="center"/>
      <protection/>
    </xf>
    <xf numFmtId="8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horizontal="center" vertical="center"/>
    </xf>
    <xf numFmtId="2" fontId="6" fillId="33" borderId="26" xfId="0" applyNumberFormat="1" applyFont="1" applyFill="1" applyBorder="1" applyAlignment="1" applyProtection="1">
      <alignment horizontal="center" vertical="center"/>
      <protection/>
    </xf>
    <xf numFmtId="2" fontId="8" fillId="33" borderId="44" xfId="0" applyNumberFormat="1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vertical="center" wrapText="1"/>
    </xf>
    <xf numFmtId="0" fontId="6" fillId="33" borderId="57" xfId="0" applyFont="1" applyFill="1" applyBorder="1" applyAlignment="1">
      <alignment vertical="center" wrapText="1"/>
    </xf>
    <xf numFmtId="0" fontId="6" fillId="33" borderId="48" xfId="0" applyFont="1" applyFill="1" applyBorder="1" applyAlignment="1">
      <alignment vertical="center"/>
    </xf>
    <xf numFmtId="2" fontId="8" fillId="33" borderId="47" xfId="0" applyNumberFormat="1" applyFont="1" applyFill="1" applyBorder="1" applyAlignment="1">
      <alignment horizontal="center" vertical="center"/>
    </xf>
    <xf numFmtId="2" fontId="8" fillId="33" borderId="48" xfId="0" applyNumberFormat="1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vertical="center" wrapText="1"/>
    </xf>
    <xf numFmtId="0" fontId="6" fillId="33" borderId="44" xfId="0" applyFont="1" applyFill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59" xfId="0" applyNumberFormat="1" applyFont="1" applyBorder="1" applyAlignment="1">
      <alignment horizontal="right" vertical="center"/>
    </xf>
    <xf numFmtId="2" fontId="8" fillId="33" borderId="54" xfId="0" applyNumberFormat="1" applyFont="1" applyFill="1" applyBorder="1" applyAlignment="1">
      <alignment horizontal="center" vertical="center"/>
    </xf>
    <xf numFmtId="1" fontId="8" fillId="33" borderId="52" xfId="0" applyNumberFormat="1" applyFont="1" applyFill="1" applyBorder="1" applyAlignment="1">
      <alignment horizontal="center" vertical="center"/>
    </xf>
    <xf numFmtId="1" fontId="8" fillId="33" borderId="44" xfId="0" applyNumberFormat="1" applyFont="1" applyFill="1" applyBorder="1" applyAlignment="1">
      <alignment horizontal="center" vertical="center"/>
    </xf>
    <xf numFmtId="1" fontId="8" fillId="33" borderId="53" xfId="0" applyNumberFormat="1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wrapText="1"/>
    </xf>
    <xf numFmtId="0" fontId="6" fillId="33" borderId="24" xfId="0" applyFont="1" applyFill="1" applyBorder="1" applyAlignment="1">
      <alignment horizontal="center" vertical="center" textRotation="90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 applyProtection="1">
      <alignment horizontal="center" textRotation="90" wrapText="1"/>
      <protection locked="0"/>
    </xf>
    <xf numFmtId="0" fontId="6" fillId="0" borderId="48" xfId="0" applyFont="1" applyFill="1" applyBorder="1" applyAlignment="1" applyProtection="1">
      <alignment horizontal="center" textRotation="90" wrapText="1"/>
      <protection locked="0"/>
    </xf>
    <xf numFmtId="0" fontId="6" fillId="0" borderId="54" xfId="0" applyFont="1" applyFill="1" applyBorder="1" applyAlignment="1" applyProtection="1">
      <alignment horizontal="center" textRotation="90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6">
      <selection activeCell="A9" sqref="A9:B9"/>
    </sheetView>
  </sheetViews>
  <sheetFormatPr defaultColWidth="9.140625" defaultRowHeight="12.75"/>
  <cols>
    <col min="1" max="1" width="6.140625" style="7" customWidth="1"/>
    <col min="2" max="2" width="40.00390625" style="7" customWidth="1"/>
    <col min="3" max="3" width="5.140625" style="7" customWidth="1"/>
    <col min="4" max="4" width="8.00390625" style="7" customWidth="1"/>
    <col min="5" max="5" width="7.7109375" style="7" customWidth="1"/>
    <col min="6" max="6" width="7.421875" style="7" customWidth="1"/>
    <col min="7" max="7" width="7.7109375" style="7" customWidth="1"/>
    <col min="8" max="8" width="6.57421875" style="7" customWidth="1"/>
    <col min="9" max="9" width="7.7109375" style="7" customWidth="1"/>
    <col min="10" max="10" width="6.00390625" style="7" customWidth="1"/>
    <col min="11" max="15" width="7.7109375" style="7" customWidth="1"/>
    <col min="16" max="16384" width="9.140625" style="7" customWidth="1"/>
  </cols>
  <sheetData>
    <row r="1" spans="1:15" ht="15.75" thickBo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59.25" customHeight="1" thickTop="1">
      <c r="A2" s="74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6" t="s">
        <v>0</v>
      </c>
      <c r="L2" s="76"/>
      <c r="M2" s="6" t="s">
        <v>1</v>
      </c>
      <c r="N2" s="102">
        <v>0</v>
      </c>
      <c r="O2" s="103"/>
    </row>
    <row r="3" spans="1:15" ht="1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ht="15" customHeight="1">
      <c r="A4" s="77" t="s">
        <v>28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</row>
    <row r="5" spans="1:15" ht="15.7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28.5" customHeight="1" thickBot="1" thickTop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</row>
    <row r="7" spans="1:15" ht="107.25" customHeight="1" thickTop="1">
      <c r="A7" s="67" t="s">
        <v>2</v>
      </c>
      <c r="B7" s="69"/>
      <c r="C7" s="82" t="s">
        <v>27</v>
      </c>
      <c r="D7" s="116" t="s">
        <v>3</v>
      </c>
      <c r="E7" s="117"/>
      <c r="F7" s="116" t="s">
        <v>4</v>
      </c>
      <c r="G7" s="117"/>
      <c r="H7" s="116" t="s">
        <v>5</v>
      </c>
      <c r="I7" s="117"/>
      <c r="J7" s="116" t="s">
        <v>6</v>
      </c>
      <c r="K7" s="117"/>
      <c r="L7" s="116" t="s">
        <v>7</v>
      </c>
      <c r="M7" s="117"/>
      <c r="N7" s="116" t="s">
        <v>8</v>
      </c>
      <c r="O7" s="118"/>
    </row>
    <row r="8" spans="1:15" ht="63" customHeight="1">
      <c r="A8" s="80"/>
      <c r="B8" s="81"/>
      <c r="C8" s="83"/>
      <c r="D8" s="21" t="s">
        <v>9</v>
      </c>
      <c r="E8" s="21" t="s">
        <v>10</v>
      </c>
      <c r="F8" s="21" t="s">
        <v>9</v>
      </c>
      <c r="G8" s="21" t="s">
        <v>10</v>
      </c>
      <c r="H8" s="21" t="s">
        <v>9</v>
      </c>
      <c r="I8" s="21" t="s">
        <v>10</v>
      </c>
      <c r="J8" s="21" t="s">
        <v>9</v>
      </c>
      <c r="K8" s="21" t="s">
        <v>10</v>
      </c>
      <c r="L8" s="21" t="s">
        <v>9</v>
      </c>
      <c r="M8" s="21" t="s">
        <v>10</v>
      </c>
      <c r="N8" s="21" t="s">
        <v>9</v>
      </c>
      <c r="O8" s="22" t="s">
        <v>10</v>
      </c>
    </row>
    <row r="9" spans="1:15" ht="53.25" customHeight="1">
      <c r="A9" s="72" t="s">
        <v>23</v>
      </c>
      <c r="B9" s="84"/>
      <c r="C9" s="23">
        <v>70</v>
      </c>
      <c r="D9" s="57">
        <f>QualityCompanyA!E9</f>
        <v>0</v>
      </c>
      <c r="E9" s="58">
        <f>D9*$C9/10</f>
        <v>0</v>
      </c>
      <c r="F9" s="57">
        <f>QualityCompanyB!E9</f>
        <v>0</v>
      </c>
      <c r="G9" s="58">
        <f>F9*$C9/10</f>
        <v>0</v>
      </c>
      <c r="H9" s="57">
        <f>QualityCompanyC!E9</f>
        <v>0</v>
      </c>
      <c r="I9" s="58">
        <f>H9*$C9/10</f>
        <v>0</v>
      </c>
      <c r="J9" s="57">
        <f>QualityCompanyD!E9</f>
        <v>0</v>
      </c>
      <c r="K9" s="58">
        <f>J9*$C9/10</f>
        <v>0</v>
      </c>
      <c r="L9" s="57">
        <f>QualityCompanyE!E9</f>
        <v>0</v>
      </c>
      <c r="M9" s="58">
        <f>L9*$C9/10</f>
        <v>0</v>
      </c>
      <c r="N9" s="57">
        <f>QualityCompanyF!E9</f>
        <v>0</v>
      </c>
      <c r="O9" s="59">
        <f>N9*$C9/10</f>
        <v>0</v>
      </c>
    </row>
    <row r="10" spans="1:15" ht="69.75" customHeight="1">
      <c r="A10" s="72" t="s">
        <v>24</v>
      </c>
      <c r="B10" s="73"/>
      <c r="C10" s="23">
        <v>30</v>
      </c>
      <c r="D10" s="57">
        <f>QualityCompanyA!E10</f>
        <v>0</v>
      </c>
      <c r="E10" s="58">
        <f>D10*$C10/10</f>
        <v>0</v>
      </c>
      <c r="F10" s="57">
        <f>QualityCompanyB!E10</f>
        <v>0</v>
      </c>
      <c r="G10" s="58">
        <f>F10*$C10/10</f>
        <v>0</v>
      </c>
      <c r="H10" s="57">
        <f>QualityCompanyC!E10</f>
        <v>0</v>
      </c>
      <c r="I10" s="58">
        <f>H10*$C10/10</f>
        <v>0</v>
      </c>
      <c r="J10" s="57">
        <f>QualityCompanyD!E10</f>
        <v>0</v>
      </c>
      <c r="K10" s="58">
        <f>J10*$C10/10</f>
        <v>0</v>
      </c>
      <c r="L10" s="57">
        <f>QualityCompanyE!E10</f>
        <v>0</v>
      </c>
      <c r="M10" s="58">
        <f>L10*$C10/10</f>
        <v>0</v>
      </c>
      <c r="N10" s="57">
        <f>QualityCompanyF!E10</f>
        <v>0</v>
      </c>
      <c r="O10" s="58">
        <f>N10*$C10/10</f>
        <v>0</v>
      </c>
    </row>
    <row r="11" spans="1:15" s="27" customFormat="1" ht="33" customHeight="1">
      <c r="A11" s="25"/>
      <c r="B11" s="8" t="s">
        <v>11</v>
      </c>
      <c r="C11" s="26"/>
      <c r="D11" s="60"/>
      <c r="E11" s="61">
        <f>SUM(E9:E10)</f>
        <v>0</v>
      </c>
      <c r="F11" s="60"/>
      <c r="G11" s="61">
        <f>SUM(G9:G10)</f>
        <v>0</v>
      </c>
      <c r="H11" s="60"/>
      <c r="I11" s="61">
        <f>SUM(I9:I10)</f>
        <v>0</v>
      </c>
      <c r="J11" s="60"/>
      <c r="K11" s="61">
        <f>SUM(K9:K10)</f>
        <v>0</v>
      </c>
      <c r="L11" s="60"/>
      <c r="M11" s="61">
        <f>SUM(M9:M10)</f>
        <v>0</v>
      </c>
      <c r="N11" s="60"/>
      <c r="O11" s="61">
        <f>SUM(O9:O10)</f>
        <v>0</v>
      </c>
    </row>
    <row r="12" spans="1:15" s="27" customFormat="1" ht="33" customHeight="1" thickBot="1">
      <c r="A12" s="65" t="s">
        <v>12</v>
      </c>
      <c r="B12" s="66"/>
      <c r="C12" s="9">
        <v>30</v>
      </c>
      <c r="D12" s="62"/>
      <c r="E12" s="63">
        <f>E11*$C$12/100</f>
        <v>0</v>
      </c>
      <c r="F12" s="62"/>
      <c r="G12" s="63">
        <f>G11*$C$12/100</f>
        <v>0</v>
      </c>
      <c r="H12" s="62"/>
      <c r="I12" s="63">
        <f>I11*$C$12/100</f>
        <v>0</v>
      </c>
      <c r="J12" s="62"/>
      <c r="K12" s="63">
        <f>K11*$C$12/100</f>
        <v>0</v>
      </c>
      <c r="L12" s="62"/>
      <c r="M12" s="63">
        <f>M11*$C$12/100</f>
        <v>0</v>
      </c>
      <c r="N12" s="62"/>
      <c r="O12" s="64">
        <f>O11*$C$12/100</f>
        <v>0</v>
      </c>
    </row>
    <row r="13" spans="1:15" ht="16.5" thickBot="1" thickTop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0"/>
    </row>
    <row r="14" spans="1:15" ht="107.25" customHeight="1" thickTop="1">
      <c r="A14" s="67" t="s">
        <v>13</v>
      </c>
      <c r="B14" s="68"/>
      <c r="C14" s="69"/>
      <c r="D14" s="70" t="str">
        <f>D7</f>
        <v>Company A</v>
      </c>
      <c r="E14" s="71"/>
      <c r="F14" s="70" t="str">
        <f>F7</f>
        <v>Company B</v>
      </c>
      <c r="G14" s="71"/>
      <c r="H14" s="70" t="str">
        <f>H7</f>
        <v>Company C</v>
      </c>
      <c r="I14" s="71"/>
      <c r="J14" s="70" t="str">
        <f>J7</f>
        <v>Company D</v>
      </c>
      <c r="K14" s="71"/>
      <c r="L14" s="70" t="str">
        <f>L7</f>
        <v>Company E</v>
      </c>
      <c r="M14" s="71"/>
      <c r="N14" s="70" t="str">
        <f>N7</f>
        <v>Company F</v>
      </c>
      <c r="O14" s="87"/>
    </row>
    <row r="15" spans="1:15" s="27" customFormat="1" ht="33" customHeight="1">
      <c r="A15" s="25"/>
      <c r="B15" s="8" t="s">
        <v>14</v>
      </c>
      <c r="C15" s="26"/>
      <c r="D15" s="90"/>
      <c r="E15" s="91"/>
      <c r="F15" s="90"/>
      <c r="G15" s="91"/>
      <c r="H15" s="90"/>
      <c r="I15" s="91"/>
      <c r="J15" s="90"/>
      <c r="K15" s="91"/>
      <c r="L15" s="90"/>
      <c r="M15" s="91"/>
      <c r="N15" s="90"/>
      <c r="O15" s="94"/>
    </row>
    <row r="16" spans="1:15" s="27" customFormat="1" ht="33" customHeight="1">
      <c r="A16" s="25"/>
      <c r="B16" s="8" t="s">
        <v>15</v>
      </c>
      <c r="C16" s="28">
        <f>MIN(D15,F15,H15,J15,L15,N15)</f>
        <v>0</v>
      </c>
      <c r="D16" s="88" t="e">
        <f>IF($C$16&gt;D15,0,IF(100-((D15-$C$16)/$C$16)*100&lt;0,0,100-((D15-$C$16)/$C$16)*100))</f>
        <v>#DIV/0!</v>
      </c>
      <c r="E16" s="92" t="e">
        <f>SUM(#REF!)</f>
        <v>#REF!</v>
      </c>
      <c r="F16" s="88" t="e">
        <f>IF($C$16&gt;F15,0,IF(100-((F15-$C$16)/$C$16)*100&lt;0,0,100-((F15-$C$16)/$C$16)*100))</f>
        <v>#DIV/0!</v>
      </c>
      <c r="G16" s="92" t="e">
        <f>SUM(#REF!)</f>
        <v>#REF!</v>
      </c>
      <c r="H16" s="88" t="e">
        <f>IF($C$16&gt;H15,0,IF(100-((H15-$C$16)/$C$16)*100&lt;0,0,100-((H15-$C$16)/$C$16)*100))</f>
        <v>#DIV/0!</v>
      </c>
      <c r="I16" s="92" t="e">
        <f>SUM(#REF!)</f>
        <v>#REF!</v>
      </c>
      <c r="J16" s="88" t="e">
        <f>IF($C$16&gt;J15,0,IF(100-((J15-$C$16)/$C$16)*100&lt;0,0,100-((J15-$C$16)/$C$16)*100))</f>
        <v>#DIV/0!</v>
      </c>
      <c r="K16" s="92" t="e">
        <f>SUM(#REF!)</f>
        <v>#REF!</v>
      </c>
      <c r="L16" s="88" t="e">
        <f>IF($C$16&gt;L15,0,IF(100-((L15-$C$16)/$C$16)*100&lt;0,0,100-((L15-$C$16)/$C$16)*100))</f>
        <v>#DIV/0!</v>
      </c>
      <c r="M16" s="92" t="e">
        <f>SUM(#REF!)</f>
        <v>#REF!</v>
      </c>
      <c r="N16" s="88" t="e">
        <f>IF($C$16&gt;N15,0,IF(100-((N15-$C$16)/$C$16)*100&lt;0,0,100-((N15-$C$16)/$C$16)*100))</f>
        <v>#DIV/0!</v>
      </c>
      <c r="O16" s="89" t="e">
        <f>SUM(#REF!)</f>
        <v>#REF!</v>
      </c>
    </row>
    <row r="17" spans="1:15" s="27" customFormat="1" ht="33" customHeight="1" thickBot="1">
      <c r="A17" s="65" t="s">
        <v>16</v>
      </c>
      <c r="B17" s="66"/>
      <c r="C17" s="9">
        <v>70</v>
      </c>
      <c r="D17" s="85" t="e">
        <f>D16*$C$17/100</f>
        <v>#DIV/0!</v>
      </c>
      <c r="E17" s="93"/>
      <c r="F17" s="85" t="e">
        <f>F16*$C$17/100</f>
        <v>#DIV/0!</v>
      </c>
      <c r="G17" s="93"/>
      <c r="H17" s="85" t="e">
        <f>H16*$C$17/100</f>
        <v>#DIV/0!</v>
      </c>
      <c r="I17" s="93"/>
      <c r="J17" s="85" t="e">
        <f>J16*$C$17/100</f>
        <v>#DIV/0!</v>
      </c>
      <c r="K17" s="93"/>
      <c r="L17" s="85" t="e">
        <f>L16*$C$17/100</f>
        <v>#DIV/0!</v>
      </c>
      <c r="M17" s="93"/>
      <c r="N17" s="85" t="e">
        <f>N16*$C$17/100</f>
        <v>#DIV/0!</v>
      </c>
      <c r="O17" s="86"/>
    </row>
    <row r="18" spans="1:15" s="2" customFormat="1" ht="19.5" customHeight="1" thickBot="1" thickTop="1">
      <c r="A18" s="29"/>
      <c r="B18" s="30"/>
      <c r="C18" s="31"/>
      <c r="D18" s="32"/>
      <c r="E18" s="33"/>
      <c r="F18" s="32"/>
      <c r="G18" s="33"/>
      <c r="H18" s="32"/>
      <c r="I18" s="33"/>
      <c r="J18" s="32"/>
      <c r="K18" s="33"/>
      <c r="L18" s="32"/>
      <c r="M18" s="33"/>
      <c r="N18" s="32"/>
      <c r="O18" s="34"/>
    </row>
    <row r="19" spans="1:15" s="27" customFormat="1" ht="33" customHeight="1" thickTop="1">
      <c r="A19" s="95" t="s">
        <v>17</v>
      </c>
      <c r="B19" s="96"/>
      <c r="C19" s="97"/>
      <c r="D19" s="98" t="e">
        <f>E12+D17</f>
        <v>#DIV/0!</v>
      </c>
      <c r="E19" s="99"/>
      <c r="F19" s="98" t="e">
        <f>G12+F17</f>
        <v>#DIV/0!</v>
      </c>
      <c r="G19" s="99"/>
      <c r="H19" s="98" t="e">
        <f>I12+H17</f>
        <v>#DIV/0!</v>
      </c>
      <c r="I19" s="99"/>
      <c r="J19" s="98" t="e">
        <f>K12+J17</f>
        <v>#DIV/0!</v>
      </c>
      <c r="K19" s="99"/>
      <c r="L19" s="98" t="e">
        <f>M12+L17</f>
        <v>#DIV/0!</v>
      </c>
      <c r="M19" s="99"/>
      <c r="N19" s="98" t="e">
        <f>O12+N17</f>
        <v>#DIV/0!</v>
      </c>
      <c r="O19" s="104"/>
    </row>
    <row r="20" spans="1:15" s="2" customFormat="1" ht="19.5" customHeight="1">
      <c r="A20" s="35"/>
      <c r="B20" s="36"/>
      <c r="C20" s="37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  <c r="O20" s="40"/>
    </row>
    <row r="21" spans="1:15" s="27" customFormat="1" ht="33" customHeight="1" thickBot="1">
      <c r="A21" s="65" t="s">
        <v>18</v>
      </c>
      <c r="B21" s="100"/>
      <c r="C21" s="101"/>
      <c r="D21" s="105" t="e">
        <f>RANK(D19,$D$19:$O$19)</f>
        <v>#DIV/0!</v>
      </c>
      <c r="E21" s="106"/>
      <c r="F21" s="105" t="e">
        <f>RANK(F19,$D$19:$O$19)</f>
        <v>#DIV/0!</v>
      </c>
      <c r="G21" s="106"/>
      <c r="H21" s="105" t="e">
        <f>RANK(H19,$D$19:$O$19)</f>
        <v>#DIV/0!</v>
      </c>
      <c r="I21" s="106"/>
      <c r="J21" s="105" t="e">
        <f>RANK(J19,$D$19:$O$19)</f>
        <v>#DIV/0!</v>
      </c>
      <c r="K21" s="106"/>
      <c r="L21" s="105" t="e">
        <f>RANK(L19,$D$19:$O$19)</f>
        <v>#DIV/0!</v>
      </c>
      <c r="M21" s="106"/>
      <c r="N21" s="105" t="e">
        <f>RANK(N19,$D$19:$O$19)</f>
        <v>#DIV/0!</v>
      </c>
      <c r="O21" s="107"/>
    </row>
    <row r="22" spans="1:15" s="2" customFormat="1" ht="15.75" thickTop="1">
      <c r="A22" s="1"/>
      <c r="O22" s="20"/>
    </row>
    <row r="23" spans="1:15" s="2" customFormat="1" ht="15">
      <c r="A23" s="1"/>
      <c r="B23" s="2" t="s">
        <v>25</v>
      </c>
      <c r="C23" s="4"/>
      <c r="D23" s="4"/>
      <c r="E23" s="4"/>
      <c r="F23" s="4"/>
      <c r="G23" s="4"/>
      <c r="I23" s="2" t="s">
        <v>26</v>
      </c>
      <c r="J23" s="3"/>
      <c r="O23" s="20"/>
    </row>
    <row r="24" spans="1:15" s="2" customFormat="1" ht="15">
      <c r="A24" s="1"/>
      <c r="O24" s="20"/>
    </row>
    <row r="25" spans="1:15" s="2" customFormat="1" ht="15">
      <c r="A25" s="1"/>
      <c r="B25" s="44" t="s">
        <v>19</v>
      </c>
      <c r="C25" s="4"/>
      <c r="D25" s="4"/>
      <c r="E25" s="4"/>
      <c r="F25" s="4"/>
      <c r="G25" s="4"/>
      <c r="J25" s="5"/>
      <c r="O25" s="20"/>
    </row>
    <row r="26" spans="1:15" ht="15.75" thickBo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</row>
  </sheetData>
  <sheetProtection sheet="1"/>
  <mergeCells count="55">
    <mergeCell ref="A21:C21"/>
    <mergeCell ref="N2:O2"/>
    <mergeCell ref="L19:M19"/>
    <mergeCell ref="N19:O19"/>
    <mergeCell ref="D21:E21"/>
    <mergeCell ref="F21:G21"/>
    <mergeCell ref="H21:I21"/>
    <mergeCell ref="J21:K21"/>
    <mergeCell ref="L21:M21"/>
    <mergeCell ref="N21:O21"/>
    <mergeCell ref="A19:C19"/>
    <mergeCell ref="D19:E19"/>
    <mergeCell ref="F19:G19"/>
    <mergeCell ref="H19:I19"/>
    <mergeCell ref="J19:K19"/>
    <mergeCell ref="H16:I16"/>
    <mergeCell ref="J16:K16"/>
    <mergeCell ref="D17:E17"/>
    <mergeCell ref="F17:G17"/>
    <mergeCell ref="L16:M16"/>
    <mergeCell ref="H17:I17"/>
    <mergeCell ref="J17:K17"/>
    <mergeCell ref="L17:M17"/>
    <mergeCell ref="N15:O15"/>
    <mergeCell ref="A17:B17"/>
    <mergeCell ref="D15:E15"/>
    <mergeCell ref="F15:G15"/>
    <mergeCell ref="D16:E16"/>
    <mergeCell ref="F16:G16"/>
    <mergeCell ref="A9:B9"/>
    <mergeCell ref="N17:O17"/>
    <mergeCell ref="H7:I7"/>
    <mergeCell ref="J7:K7"/>
    <mergeCell ref="L14:M14"/>
    <mergeCell ref="N14:O14"/>
    <mergeCell ref="N16:O16"/>
    <mergeCell ref="H15:I15"/>
    <mergeCell ref="J15:K15"/>
    <mergeCell ref="L15:M15"/>
    <mergeCell ref="A2:J2"/>
    <mergeCell ref="K2:L2"/>
    <mergeCell ref="A4:O4"/>
    <mergeCell ref="A7:B8"/>
    <mergeCell ref="D7:E7"/>
    <mergeCell ref="C7:C8"/>
    <mergeCell ref="A12:B12"/>
    <mergeCell ref="A14:C14"/>
    <mergeCell ref="D14:E14"/>
    <mergeCell ref="N7:O7"/>
    <mergeCell ref="L7:M7"/>
    <mergeCell ref="F14:G14"/>
    <mergeCell ref="H14:I14"/>
    <mergeCell ref="J14:K14"/>
    <mergeCell ref="F7:G7"/>
    <mergeCell ref="A10:B10"/>
  </mergeCells>
  <printOptions horizontalCentered="1"/>
  <pageMargins left="0.3" right="0.28" top="0.35433070866141736" bottom="0.5905511811023623" header="0.5118110236220472" footer="0.35433070866141736"/>
  <pageSetup fitToHeight="1" fitToWidth="1" horizontalDpi="600" verticalDpi="600" orientation="landscape" paperSize="9" scale="61" r:id="rId1"/>
  <headerFooter alignWithMargins="0">
    <oddFooter>&amp;L&amp;"Gill Sans MT,Regular"&amp;8&amp;D&amp;C&amp;"Gill Sans MT,Regular"&amp;8Page  &amp;P of  &amp;N&amp;R&amp;"Gill Sans MT,Regular"&amp;8Tender Assessment Sheet  v1.01</oddFooter>
  </headerFooter>
  <ignoredErrors>
    <ignoredError sqref="F9: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57421875" style="7" customWidth="1"/>
    <col min="2" max="2" width="26.7109375" style="7" customWidth="1"/>
    <col min="3" max="3" width="10.00390625" style="7" customWidth="1"/>
    <col min="4" max="4" width="5.28125" style="7" customWidth="1"/>
    <col min="5" max="5" width="6.00390625" style="7" customWidth="1"/>
    <col min="6" max="6" width="47.28125" style="7" customWidth="1"/>
    <col min="7" max="7" width="3.28125" style="7" customWidth="1"/>
    <col min="8" max="16384" width="9.140625" style="7" customWidth="1"/>
  </cols>
  <sheetData>
    <row r="1" spans="1:7" ht="47.25" customHeight="1" thickBot="1" thickTop="1">
      <c r="A1" s="108" t="str">
        <f>Score!A2</f>
        <v>* Name of Project</v>
      </c>
      <c r="B1" s="109"/>
      <c r="C1" s="109"/>
      <c r="D1" s="109"/>
      <c r="E1" s="109"/>
      <c r="F1" s="109"/>
      <c r="G1" s="110"/>
    </row>
    <row r="2" spans="1:7" ht="47.25" customHeight="1" thickBot="1" thickTop="1">
      <c r="A2" s="108" t="str">
        <f>Score!D7</f>
        <v>Company A</v>
      </c>
      <c r="B2" s="109"/>
      <c r="C2" s="109"/>
      <c r="D2" s="109"/>
      <c r="E2" s="109"/>
      <c r="F2" s="109"/>
      <c r="G2" s="110"/>
    </row>
    <row r="3" spans="1:7" ht="15" customHeight="1" thickTop="1">
      <c r="A3" s="45"/>
      <c r="B3" s="13"/>
      <c r="C3" s="13"/>
      <c r="D3" s="13"/>
      <c r="E3" s="13"/>
      <c r="F3" s="13"/>
      <c r="G3" s="46"/>
    </row>
    <row r="4" spans="1:7" ht="36" customHeight="1">
      <c r="A4" s="114" t="s">
        <v>21</v>
      </c>
      <c r="B4" s="78"/>
      <c r="C4" s="78"/>
      <c r="D4" s="78"/>
      <c r="E4" s="78"/>
      <c r="F4" s="78"/>
      <c r="G4" s="115"/>
    </row>
    <row r="5" spans="1:7" ht="15.75" thickBot="1">
      <c r="A5" s="47"/>
      <c r="B5" s="18"/>
      <c r="C5" s="18"/>
      <c r="D5" s="18"/>
      <c r="E5" s="18"/>
      <c r="F5" s="18"/>
      <c r="G5" s="48"/>
    </row>
    <row r="6" spans="1:7" ht="28.5" customHeight="1" thickTop="1">
      <c r="A6" s="49"/>
      <c r="B6" s="50"/>
      <c r="C6" s="50"/>
      <c r="D6" s="50"/>
      <c r="E6" s="50"/>
      <c r="F6" s="50"/>
      <c r="G6" s="51"/>
    </row>
    <row r="7" spans="1:7" s="27" customFormat="1" ht="36.75" customHeight="1">
      <c r="A7" s="52"/>
      <c r="B7" s="111" t="s">
        <v>2</v>
      </c>
      <c r="C7" s="112"/>
      <c r="D7" s="113" t="s">
        <v>27</v>
      </c>
      <c r="E7" s="113" t="s">
        <v>9</v>
      </c>
      <c r="F7" s="111" t="s">
        <v>20</v>
      </c>
      <c r="G7" s="53"/>
    </row>
    <row r="8" spans="1:7" s="27" customFormat="1" ht="57" customHeight="1">
      <c r="A8" s="52"/>
      <c r="B8" s="112"/>
      <c r="C8" s="112"/>
      <c r="D8" s="113"/>
      <c r="E8" s="113"/>
      <c r="F8" s="112"/>
      <c r="G8" s="53"/>
    </row>
    <row r="9" spans="1:7" ht="130.5" customHeight="1">
      <c r="A9" s="49"/>
      <c r="B9" s="72" t="s">
        <v>23</v>
      </c>
      <c r="C9" s="84"/>
      <c r="D9" s="23">
        <f>Score!C9</f>
        <v>70</v>
      </c>
      <c r="E9" s="24"/>
      <c r="F9" s="24"/>
      <c r="G9" s="51"/>
    </row>
    <row r="10" spans="1:7" ht="130.5" customHeight="1">
      <c r="A10" s="49"/>
      <c r="B10" s="72" t="s">
        <v>24</v>
      </c>
      <c r="C10" s="84"/>
      <c r="D10" s="23">
        <f>Score!C10</f>
        <v>30</v>
      </c>
      <c r="E10" s="24"/>
      <c r="F10" s="24"/>
      <c r="G10" s="51"/>
    </row>
    <row r="11" spans="1:7" ht="30" customHeight="1" thickBot="1">
      <c r="A11" s="54"/>
      <c r="B11" s="55"/>
      <c r="C11" s="55"/>
      <c r="D11" s="55"/>
      <c r="E11" s="55"/>
      <c r="F11" s="55"/>
      <c r="G11" s="56"/>
    </row>
    <row r="12" ht="15.75" thickTop="1"/>
  </sheetData>
  <sheetProtection sheet="1"/>
  <mergeCells count="9">
    <mergeCell ref="A1:G1"/>
    <mergeCell ref="B7:C8"/>
    <mergeCell ref="D7:D8"/>
    <mergeCell ref="B10:C10"/>
    <mergeCell ref="A2:G2"/>
    <mergeCell ref="A4:G4"/>
    <mergeCell ref="E7:E8"/>
    <mergeCell ref="F7:F8"/>
    <mergeCell ref="B9:C9"/>
  </mergeCells>
  <printOptions horizontalCentered="1"/>
  <pageMargins left="0.3" right="0.28" top="0.24" bottom="0.36" header="0.24" footer="0.2"/>
  <pageSetup fitToHeight="1" fitToWidth="1" horizontalDpi="600" verticalDpi="600" orientation="landscape" paperSize="9" scale="63" r:id="rId1"/>
  <headerFooter alignWithMargins="0">
    <oddFooter>&amp;L&amp;"Gill Sans MT,Regular"&amp;8&amp;D&amp;C&amp;"Gill Sans MT,Regular"&amp;8Page  &amp;P of  &amp;N&amp;R&amp;"Gill Sans MT,Regular"&amp;8Tender Assessment Sheet  v2.04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1"/>
  <sheetViews>
    <sheetView zoomScalePageLayoutView="0" workbookViewId="0" topLeftCell="A7">
      <selection activeCell="J7" sqref="J7"/>
    </sheetView>
  </sheetViews>
  <sheetFormatPr defaultColWidth="9.140625" defaultRowHeight="12.75"/>
  <cols>
    <col min="1" max="1" width="3.57421875" style="7" customWidth="1"/>
    <col min="2" max="2" width="26.7109375" style="7" customWidth="1"/>
    <col min="3" max="3" width="10.00390625" style="7" customWidth="1"/>
    <col min="4" max="4" width="5.28125" style="7" customWidth="1"/>
    <col min="5" max="5" width="6.00390625" style="7" customWidth="1"/>
    <col min="6" max="6" width="47.28125" style="7" customWidth="1"/>
    <col min="7" max="7" width="3.28125" style="7" customWidth="1"/>
    <col min="8" max="16384" width="9.140625" style="7" customWidth="1"/>
  </cols>
  <sheetData>
    <row r="1" spans="1:7" ht="47.25" customHeight="1" thickBot="1" thickTop="1">
      <c r="A1" s="108" t="str">
        <f>Score!A2</f>
        <v>* Name of Project</v>
      </c>
      <c r="B1" s="109"/>
      <c r="C1" s="109"/>
      <c r="D1" s="109"/>
      <c r="E1" s="109"/>
      <c r="F1" s="109"/>
      <c r="G1" s="110"/>
    </row>
    <row r="2" spans="1:7" ht="47.25" customHeight="1" thickBot="1" thickTop="1">
      <c r="A2" s="108" t="str">
        <f>Score!F7</f>
        <v>Company B</v>
      </c>
      <c r="B2" s="109"/>
      <c r="C2" s="109"/>
      <c r="D2" s="109"/>
      <c r="E2" s="109"/>
      <c r="F2" s="109"/>
      <c r="G2" s="110"/>
    </row>
    <row r="3" spans="1:7" ht="15" customHeight="1" thickTop="1">
      <c r="A3" s="45"/>
      <c r="B3" s="13"/>
      <c r="C3" s="13"/>
      <c r="D3" s="13"/>
      <c r="E3" s="13"/>
      <c r="F3" s="13"/>
      <c r="G3" s="46"/>
    </row>
    <row r="4" spans="1:7" ht="36" customHeight="1">
      <c r="A4" s="114" t="s">
        <v>21</v>
      </c>
      <c r="B4" s="78"/>
      <c r="C4" s="78"/>
      <c r="D4" s="78"/>
      <c r="E4" s="78"/>
      <c r="F4" s="78"/>
      <c r="G4" s="115"/>
    </row>
    <row r="5" spans="1:7" ht="15.75" thickBot="1">
      <c r="A5" s="47"/>
      <c r="B5" s="18"/>
      <c r="C5" s="18"/>
      <c r="D5" s="18"/>
      <c r="E5" s="18"/>
      <c r="F5" s="18"/>
      <c r="G5" s="48"/>
    </row>
    <row r="6" spans="1:7" ht="28.5" customHeight="1" thickTop="1">
      <c r="A6" s="49"/>
      <c r="B6" s="50"/>
      <c r="C6" s="50"/>
      <c r="D6" s="50"/>
      <c r="E6" s="50"/>
      <c r="F6" s="50"/>
      <c r="G6" s="51"/>
    </row>
    <row r="7" spans="1:7" s="27" customFormat="1" ht="36.75" customHeight="1">
      <c r="A7" s="52"/>
      <c r="B7" s="111" t="s">
        <v>2</v>
      </c>
      <c r="C7" s="112"/>
      <c r="D7" s="113" t="s">
        <v>27</v>
      </c>
      <c r="E7" s="113" t="s">
        <v>9</v>
      </c>
      <c r="F7" s="111" t="s">
        <v>20</v>
      </c>
      <c r="G7" s="53"/>
    </row>
    <row r="8" spans="1:7" s="27" customFormat="1" ht="57" customHeight="1">
      <c r="A8" s="52"/>
      <c r="B8" s="112"/>
      <c r="C8" s="112"/>
      <c r="D8" s="113"/>
      <c r="E8" s="113"/>
      <c r="F8" s="112"/>
      <c r="G8" s="53"/>
    </row>
    <row r="9" spans="1:7" ht="130.5" customHeight="1">
      <c r="A9" s="49"/>
      <c r="B9" s="72" t="s">
        <v>23</v>
      </c>
      <c r="C9" s="84"/>
      <c r="D9" s="23">
        <f>Score!C9</f>
        <v>70</v>
      </c>
      <c r="E9" s="24"/>
      <c r="F9" s="24"/>
      <c r="G9" s="51"/>
    </row>
    <row r="10" spans="1:7" ht="130.5" customHeight="1">
      <c r="A10" s="49"/>
      <c r="B10" s="72" t="s">
        <v>24</v>
      </c>
      <c r="C10" s="84"/>
      <c r="D10" s="23">
        <f>Score!C10</f>
        <v>30</v>
      </c>
      <c r="E10" s="24"/>
      <c r="F10" s="24"/>
      <c r="G10" s="51"/>
    </row>
    <row r="11" spans="1:7" ht="30" customHeight="1" thickBot="1">
      <c r="A11" s="54"/>
      <c r="B11" s="55"/>
      <c r="C11" s="55"/>
      <c r="D11" s="55"/>
      <c r="E11" s="55"/>
      <c r="F11" s="55"/>
      <c r="G11" s="56"/>
    </row>
    <row r="12" ht="15.75" thickTop="1"/>
  </sheetData>
  <sheetProtection/>
  <mergeCells count="9">
    <mergeCell ref="B10:C10"/>
    <mergeCell ref="B9:C9"/>
    <mergeCell ref="A1:G1"/>
    <mergeCell ref="B7:C8"/>
    <mergeCell ref="D7:D8"/>
    <mergeCell ref="A2:G2"/>
    <mergeCell ref="A4:G4"/>
    <mergeCell ref="E7:E8"/>
    <mergeCell ref="F7:F8"/>
  </mergeCells>
  <printOptions horizontalCentered="1"/>
  <pageMargins left="0.3" right="0.28" top="0.24" bottom="0.36" header="0.24" footer="0.2"/>
  <pageSetup fitToHeight="1" fitToWidth="1" horizontalDpi="600" verticalDpi="600" orientation="landscape" paperSize="9" scale="63" r:id="rId1"/>
  <headerFooter alignWithMargins="0">
    <oddFooter>&amp;L&amp;"Gill Sans MT,Regular"&amp;8&amp;D&amp;C&amp;"Gill Sans MT,Regular"&amp;8Page  &amp;P of  &amp;N&amp;R&amp;"Gill Sans MT,Regular"&amp;8Tender Assessment Sheet  v2.04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1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3.57421875" style="7" customWidth="1"/>
    <col min="2" max="2" width="26.7109375" style="7" customWidth="1"/>
    <col min="3" max="3" width="10.00390625" style="7" customWidth="1"/>
    <col min="4" max="4" width="5.28125" style="7" customWidth="1"/>
    <col min="5" max="5" width="6.00390625" style="7" customWidth="1"/>
    <col min="6" max="6" width="47.28125" style="7" customWidth="1"/>
    <col min="7" max="7" width="3.28125" style="7" customWidth="1"/>
    <col min="8" max="16384" width="9.140625" style="7" customWidth="1"/>
  </cols>
  <sheetData>
    <row r="1" spans="1:7" ht="47.25" customHeight="1" thickBot="1" thickTop="1">
      <c r="A1" s="108" t="str">
        <f>Score!A2</f>
        <v>* Name of Project</v>
      </c>
      <c r="B1" s="109"/>
      <c r="C1" s="109"/>
      <c r="D1" s="109"/>
      <c r="E1" s="109"/>
      <c r="F1" s="109"/>
      <c r="G1" s="110"/>
    </row>
    <row r="2" spans="1:7" ht="47.25" customHeight="1" thickBot="1" thickTop="1">
      <c r="A2" s="108" t="str">
        <f>Score!H7</f>
        <v>Company C</v>
      </c>
      <c r="B2" s="109"/>
      <c r="C2" s="109"/>
      <c r="D2" s="109"/>
      <c r="E2" s="109"/>
      <c r="F2" s="109"/>
      <c r="G2" s="110"/>
    </row>
    <row r="3" spans="1:7" ht="15" customHeight="1" thickTop="1">
      <c r="A3" s="45"/>
      <c r="B3" s="13"/>
      <c r="C3" s="13"/>
      <c r="D3" s="13"/>
      <c r="E3" s="13"/>
      <c r="F3" s="13"/>
      <c r="G3" s="46"/>
    </row>
    <row r="4" spans="1:7" ht="36" customHeight="1">
      <c r="A4" s="114" t="s">
        <v>21</v>
      </c>
      <c r="B4" s="78"/>
      <c r="C4" s="78"/>
      <c r="D4" s="78"/>
      <c r="E4" s="78"/>
      <c r="F4" s="78"/>
      <c r="G4" s="115"/>
    </row>
    <row r="5" spans="1:7" ht="15.75" thickBot="1">
      <c r="A5" s="47"/>
      <c r="B5" s="18"/>
      <c r="C5" s="18"/>
      <c r="D5" s="18"/>
      <c r="E5" s="18"/>
      <c r="F5" s="18"/>
      <c r="G5" s="48"/>
    </row>
    <row r="6" spans="1:7" ht="28.5" customHeight="1" thickTop="1">
      <c r="A6" s="49"/>
      <c r="B6" s="50"/>
      <c r="C6" s="50"/>
      <c r="D6" s="50"/>
      <c r="E6" s="50"/>
      <c r="F6" s="50"/>
      <c r="G6" s="51"/>
    </row>
    <row r="7" spans="1:7" s="27" customFormat="1" ht="36.75" customHeight="1">
      <c r="A7" s="52"/>
      <c r="B7" s="111" t="s">
        <v>2</v>
      </c>
      <c r="C7" s="112"/>
      <c r="D7" s="113" t="s">
        <v>27</v>
      </c>
      <c r="E7" s="113" t="s">
        <v>9</v>
      </c>
      <c r="F7" s="111" t="s">
        <v>20</v>
      </c>
      <c r="G7" s="53"/>
    </row>
    <row r="8" spans="1:7" s="27" customFormat="1" ht="57" customHeight="1">
      <c r="A8" s="52"/>
      <c r="B8" s="112"/>
      <c r="C8" s="112"/>
      <c r="D8" s="113"/>
      <c r="E8" s="113"/>
      <c r="F8" s="112"/>
      <c r="G8" s="53"/>
    </row>
    <row r="9" spans="1:7" ht="130.5" customHeight="1">
      <c r="A9" s="49"/>
      <c r="B9" s="72" t="s">
        <v>23</v>
      </c>
      <c r="C9" s="84"/>
      <c r="D9" s="23">
        <f>Score!C9</f>
        <v>70</v>
      </c>
      <c r="E9" s="24"/>
      <c r="F9" s="24"/>
      <c r="G9" s="51"/>
    </row>
    <row r="10" spans="1:7" ht="130.5" customHeight="1">
      <c r="A10" s="49"/>
      <c r="B10" s="72" t="s">
        <v>24</v>
      </c>
      <c r="C10" s="84"/>
      <c r="D10" s="23">
        <f>Score!C10</f>
        <v>30</v>
      </c>
      <c r="E10" s="24"/>
      <c r="F10" s="24"/>
      <c r="G10" s="51"/>
    </row>
    <row r="11" spans="1:7" ht="30" customHeight="1" thickBot="1">
      <c r="A11" s="54"/>
      <c r="B11" s="55"/>
      <c r="C11" s="55"/>
      <c r="D11" s="55"/>
      <c r="E11" s="55"/>
      <c r="F11" s="55"/>
      <c r="G11" s="56"/>
    </row>
    <row r="12" ht="15.75" thickTop="1"/>
  </sheetData>
  <sheetProtection/>
  <mergeCells count="9">
    <mergeCell ref="A1:G1"/>
    <mergeCell ref="B7:C8"/>
    <mergeCell ref="D7:D8"/>
    <mergeCell ref="B10:C10"/>
    <mergeCell ref="A2:G2"/>
    <mergeCell ref="A4:G4"/>
    <mergeCell ref="E7:E8"/>
    <mergeCell ref="F7:F8"/>
    <mergeCell ref="B9:C9"/>
  </mergeCells>
  <printOptions horizontalCentered="1"/>
  <pageMargins left="0.3" right="0.28" top="0.24" bottom="0.36" header="0.24" footer="0.2"/>
  <pageSetup fitToHeight="1" fitToWidth="1" horizontalDpi="600" verticalDpi="600" orientation="landscape" paperSize="9" scale="63" r:id="rId1"/>
  <headerFooter alignWithMargins="0">
    <oddFooter>&amp;L&amp;"Gill Sans MT,Regular"&amp;8&amp;D&amp;C&amp;"Gill Sans MT,Regular"&amp;8Page  &amp;P of  &amp;N&amp;R&amp;"Gill Sans MT,Regular"&amp;8Tender Assessment Sheet  v2.04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3.57421875" style="7" customWidth="1"/>
    <col min="2" max="2" width="26.7109375" style="7" customWidth="1"/>
    <col min="3" max="3" width="10.00390625" style="7" customWidth="1"/>
    <col min="4" max="4" width="5.28125" style="7" customWidth="1"/>
    <col min="5" max="5" width="6.00390625" style="7" customWidth="1"/>
    <col min="6" max="6" width="47.28125" style="7" customWidth="1"/>
    <col min="7" max="7" width="3.28125" style="7" customWidth="1"/>
    <col min="8" max="16384" width="9.140625" style="7" customWidth="1"/>
  </cols>
  <sheetData>
    <row r="1" spans="1:7" ht="47.25" customHeight="1" thickBot="1" thickTop="1">
      <c r="A1" s="108" t="str">
        <f>Score!A2</f>
        <v>* Name of Project</v>
      </c>
      <c r="B1" s="109"/>
      <c r="C1" s="109"/>
      <c r="D1" s="109"/>
      <c r="E1" s="109"/>
      <c r="F1" s="109"/>
      <c r="G1" s="110"/>
    </row>
    <row r="2" spans="1:7" ht="47.25" customHeight="1" thickBot="1" thickTop="1">
      <c r="A2" s="108" t="str">
        <f>Score!J7</f>
        <v>Company D</v>
      </c>
      <c r="B2" s="109"/>
      <c r="C2" s="109"/>
      <c r="D2" s="109"/>
      <c r="E2" s="109"/>
      <c r="F2" s="109"/>
      <c r="G2" s="110"/>
    </row>
    <row r="3" spans="1:7" ht="15" customHeight="1" thickTop="1">
      <c r="A3" s="45"/>
      <c r="B3" s="13"/>
      <c r="C3" s="13"/>
      <c r="D3" s="13"/>
      <c r="E3" s="13"/>
      <c r="F3" s="13"/>
      <c r="G3" s="46"/>
    </row>
    <row r="4" spans="1:7" ht="36" customHeight="1">
      <c r="A4" s="114" t="s">
        <v>21</v>
      </c>
      <c r="B4" s="78"/>
      <c r="C4" s="78"/>
      <c r="D4" s="78"/>
      <c r="E4" s="78"/>
      <c r="F4" s="78"/>
      <c r="G4" s="115"/>
    </row>
    <row r="5" spans="1:7" ht="15.75" thickBot="1">
      <c r="A5" s="47"/>
      <c r="B5" s="18"/>
      <c r="C5" s="18"/>
      <c r="D5" s="18"/>
      <c r="E5" s="18"/>
      <c r="F5" s="18"/>
      <c r="G5" s="48"/>
    </row>
    <row r="6" spans="1:7" ht="28.5" customHeight="1" thickTop="1">
      <c r="A6" s="49"/>
      <c r="B6" s="50"/>
      <c r="C6" s="50"/>
      <c r="D6" s="50"/>
      <c r="E6" s="50"/>
      <c r="F6" s="50"/>
      <c r="G6" s="51"/>
    </row>
    <row r="7" spans="1:7" s="27" customFormat="1" ht="36.75" customHeight="1">
      <c r="A7" s="52"/>
      <c r="B7" s="111" t="s">
        <v>2</v>
      </c>
      <c r="C7" s="112"/>
      <c r="D7" s="113" t="s">
        <v>27</v>
      </c>
      <c r="E7" s="113" t="s">
        <v>9</v>
      </c>
      <c r="F7" s="111" t="s">
        <v>20</v>
      </c>
      <c r="G7" s="53"/>
    </row>
    <row r="8" spans="1:7" s="27" customFormat="1" ht="57" customHeight="1">
      <c r="A8" s="52"/>
      <c r="B8" s="112"/>
      <c r="C8" s="112"/>
      <c r="D8" s="113"/>
      <c r="E8" s="113"/>
      <c r="F8" s="112"/>
      <c r="G8" s="53"/>
    </row>
    <row r="9" spans="1:7" ht="130.5" customHeight="1">
      <c r="A9" s="49"/>
      <c r="B9" s="72" t="s">
        <v>23</v>
      </c>
      <c r="C9" s="84"/>
      <c r="D9" s="23">
        <f>Score!C9</f>
        <v>70</v>
      </c>
      <c r="E9" s="24"/>
      <c r="F9" s="24"/>
      <c r="G9" s="51"/>
    </row>
    <row r="10" spans="1:7" ht="130.5" customHeight="1">
      <c r="A10" s="49"/>
      <c r="B10" s="72" t="s">
        <v>24</v>
      </c>
      <c r="C10" s="84"/>
      <c r="D10" s="23">
        <f>Score!C10</f>
        <v>30</v>
      </c>
      <c r="E10" s="24"/>
      <c r="F10" s="24"/>
      <c r="G10" s="51"/>
    </row>
    <row r="11" spans="1:7" ht="30" customHeight="1" thickBot="1">
      <c r="A11" s="54"/>
      <c r="B11" s="55"/>
      <c r="C11" s="55"/>
      <c r="D11" s="55"/>
      <c r="E11" s="55"/>
      <c r="F11" s="55"/>
      <c r="G11" s="56"/>
    </row>
    <row r="12" ht="15.75" thickTop="1"/>
  </sheetData>
  <sheetProtection/>
  <mergeCells count="9">
    <mergeCell ref="B10:C10"/>
    <mergeCell ref="B9:C9"/>
    <mergeCell ref="A1:G1"/>
    <mergeCell ref="B7:C8"/>
    <mergeCell ref="D7:D8"/>
    <mergeCell ref="A2:G2"/>
    <mergeCell ref="A4:G4"/>
    <mergeCell ref="E7:E8"/>
    <mergeCell ref="F7:F8"/>
  </mergeCells>
  <printOptions horizontalCentered="1"/>
  <pageMargins left="0.3" right="0.28" top="0.24" bottom="0.36" header="0.24" footer="0.2"/>
  <pageSetup fitToHeight="1" fitToWidth="1" horizontalDpi="600" verticalDpi="600" orientation="landscape" paperSize="9" scale="63" r:id="rId1"/>
  <headerFooter alignWithMargins="0">
    <oddFooter>&amp;L&amp;"Gill Sans MT,Regular"&amp;8&amp;D&amp;C&amp;"Gill Sans MT,Regular"&amp;8Page  &amp;P of  &amp;N&amp;R&amp;"Gill Sans MT,Regular"&amp;8Tender Assessment Sheet  v2.04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3.57421875" style="7" customWidth="1"/>
    <col min="2" max="2" width="26.7109375" style="7" customWidth="1"/>
    <col min="3" max="3" width="10.00390625" style="7" customWidth="1"/>
    <col min="4" max="4" width="5.28125" style="7" customWidth="1"/>
    <col min="5" max="5" width="6.00390625" style="7" customWidth="1"/>
    <col min="6" max="6" width="47.28125" style="7" customWidth="1"/>
    <col min="7" max="7" width="3.28125" style="7" customWidth="1"/>
    <col min="8" max="16384" width="9.140625" style="7" customWidth="1"/>
  </cols>
  <sheetData>
    <row r="1" spans="1:7" ht="47.25" customHeight="1" thickBot="1" thickTop="1">
      <c r="A1" s="108" t="str">
        <f>Score!A2</f>
        <v>* Name of Project</v>
      </c>
      <c r="B1" s="109"/>
      <c r="C1" s="109"/>
      <c r="D1" s="109"/>
      <c r="E1" s="109"/>
      <c r="F1" s="109"/>
      <c r="G1" s="110"/>
    </row>
    <row r="2" spans="1:7" ht="47.25" customHeight="1" thickBot="1" thickTop="1">
      <c r="A2" s="108" t="str">
        <f>Score!L7</f>
        <v>Company E</v>
      </c>
      <c r="B2" s="109"/>
      <c r="C2" s="109"/>
      <c r="D2" s="109"/>
      <c r="E2" s="109"/>
      <c r="F2" s="109"/>
      <c r="G2" s="110"/>
    </row>
    <row r="3" spans="1:7" ht="15" customHeight="1" thickTop="1">
      <c r="A3" s="45"/>
      <c r="B3" s="13"/>
      <c r="C3" s="13"/>
      <c r="D3" s="13"/>
      <c r="E3" s="13"/>
      <c r="F3" s="13"/>
      <c r="G3" s="46"/>
    </row>
    <row r="4" spans="1:7" ht="36" customHeight="1">
      <c r="A4" s="114" t="s">
        <v>21</v>
      </c>
      <c r="B4" s="78"/>
      <c r="C4" s="78"/>
      <c r="D4" s="78"/>
      <c r="E4" s="78"/>
      <c r="F4" s="78"/>
      <c r="G4" s="115"/>
    </row>
    <row r="5" spans="1:7" ht="15.75" thickBot="1">
      <c r="A5" s="47"/>
      <c r="B5" s="18"/>
      <c r="C5" s="18"/>
      <c r="D5" s="18"/>
      <c r="E5" s="18"/>
      <c r="F5" s="18"/>
      <c r="G5" s="48"/>
    </row>
    <row r="6" spans="1:7" ht="28.5" customHeight="1" thickTop="1">
      <c r="A6" s="49"/>
      <c r="B6" s="50"/>
      <c r="C6" s="50"/>
      <c r="D6" s="50"/>
      <c r="E6" s="50"/>
      <c r="F6" s="50"/>
      <c r="G6" s="51"/>
    </row>
    <row r="7" spans="1:7" s="27" customFormat="1" ht="36.75" customHeight="1">
      <c r="A7" s="52"/>
      <c r="B7" s="111" t="s">
        <v>2</v>
      </c>
      <c r="C7" s="112"/>
      <c r="D7" s="113" t="s">
        <v>27</v>
      </c>
      <c r="E7" s="113" t="s">
        <v>9</v>
      </c>
      <c r="F7" s="111" t="s">
        <v>20</v>
      </c>
      <c r="G7" s="53"/>
    </row>
    <row r="8" spans="1:7" s="27" customFormat="1" ht="57" customHeight="1">
      <c r="A8" s="52"/>
      <c r="B8" s="112"/>
      <c r="C8" s="112"/>
      <c r="D8" s="113"/>
      <c r="E8" s="113"/>
      <c r="F8" s="112"/>
      <c r="G8" s="53"/>
    </row>
    <row r="9" spans="1:7" ht="130.5" customHeight="1">
      <c r="A9" s="49"/>
      <c r="B9" s="72" t="s">
        <v>23</v>
      </c>
      <c r="C9" s="84"/>
      <c r="D9" s="23">
        <f>Score!C9</f>
        <v>70</v>
      </c>
      <c r="E9" s="24"/>
      <c r="F9" s="24"/>
      <c r="G9" s="51"/>
    </row>
    <row r="10" spans="1:7" ht="130.5" customHeight="1">
      <c r="A10" s="49"/>
      <c r="B10" s="72" t="s">
        <v>24</v>
      </c>
      <c r="C10" s="84"/>
      <c r="D10" s="23">
        <f>Score!C10</f>
        <v>30</v>
      </c>
      <c r="E10" s="24"/>
      <c r="F10" s="24"/>
      <c r="G10" s="51"/>
    </row>
    <row r="11" spans="1:7" ht="30" customHeight="1" thickBot="1">
      <c r="A11" s="54"/>
      <c r="B11" s="55"/>
      <c r="C11" s="55"/>
      <c r="D11" s="55"/>
      <c r="E11" s="55"/>
      <c r="F11" s="55"/>
      <c r="G11" s="56"/>
    </row>
    <row r="12" ht="15.75" thickTop="1"/>
  </sheetData>
  <sheetProtection/>
  <mergeCells count="9">
    <mergeCell ref="A1:G1"/>
    <mergeCell ref="B7:C8"/>
    <mergeCell ref="D7:D8"/>
    <mergeCell ref="B10:C10"/>
    <mergeCell ref="A2:G2"/>
    <mergeCell ref="A4:G4"/>
    <mergeCell ref="E7:E8"/>
    <mergeCell ref="F7:F8"/>
    <mergeCell ref="B9:C9"/>
  </mergeCells>
  <printOptions horizontalCentered="1"/>
  <pageMargins left="0.3" right="0.28" top="0.24" bottom="0.36" header="0.24" footer="0.2"/>
  <pageSetup fitToHeight="1" fitToWidth="1" horizontalDpi="600" verticalDpi="600" orientation="landscape" paperSize="9" scale="63" r:id="rId1"/>
  <headerFooter alignWithMargins="0">
    <oddFooter>&amp;L&amp;"Gill Sans MT,Regular"&amp;8&amp;D&amp;C&amp;"Gill Sans MT,Regular"&amp;8Page  &amp;P of  &amp;N&amp;R&amp;"Gill Sans MT,Regular"&amp;8Tender Assessment Sheet  v2.04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.57421875" style="7" customWidth="1"/>
    <col min="2" max="2" width="26.7109375" style="7" customWidth="1"/>
    <col min="3" max="3" width="10.00390625" style="7" customWidth="1"/>
    <col min="4" max="4" width="5.28125" style="7" customWidth="1"/>
    <col min="5" max="5" width="6.00390625" style="7" customWidth="1"/>
    <col min="6" max="6" width="47.28125" style="7" customWidth="1"/>
    <col min="7" max="7" width="3.28125" style="7" customWidth="1"/>
    <col min="8" max="16384" width="9.140625" style="7" customWidth="1"/>
  </cols>
  <sheetData>
    <row r="1" spans="1:7" ht="47.25" customHeight="1" thickBot="1" thickTop="1">
      <c r="A1" s="108" t="str">
        <f>Score!A2</f>
        <v>* Name of Project</v>
      </c>
      <c r="B1" s="109"/>
      <c r="C1" s="109"/>
      <c r="D1" s="109"/>
      <c r="E1" s="109"/>
      <c r="F1" s="109"/>
      <c r="G1" s="110"/>
    </row>
    <row r="2" spans="1:7" ht="47.25" customHeight="1" thickBot="1" thickTop="1">
      <c r="A2" s="108" t="str">
        <f>Score!N7</f>
        <v>Company F</v>
      </c>
      <c r="B2" s="109"/>
      <c r="C2" s="109"/>
      <c r="D2" s="109"/>
      <c r="E2" s="109"/>
      <c r="F2" s="109"/>
      <c r="G2" s="110"/>
    </row>
    <row r="3" spans="1:7" ht="15" customHeight="1" thickTop="1">
      <c r="A3" s="45"/>
      <c r="B3" s="13"/>
      <c r="C3" s="13"/>
      <c r="D3" s="13"/>
      <c r="E3" s="13"/>
      <c r="F3" s="13"/>
      <c r="G3" s="46"/>
    </row>
    <row r="4" spans="1:7" ht="36" customHeight="1">
      <c r="A4" s="114" t="s">
        <v>21</v>
      </c>
      <c r="B4" s="78"/>
      <c r="C4" s="78"/>
      <c r="D4" s="78"/>
      <c r="E4" s="78"/>
      <c r="F4" s="78"/>
      <c r="G4" s="115"/>
    </row>
    <row r="5" spans="1:7" ht="15.75" thickBot="1">
      <c r="A5" s="47"/>
      <c r="B5" s="18"/>
      <c r="C5" s="18"/>
      <c r="D5" s="18"/>
      <c r="E5" s="18"/>
      <c r="F5" s="18"/>
      <c r="G5" s="48"/>
    </row>
    <row r="6" spans="1:7" ht="28.5" customHeight="1" thickTop="1">
      <c r="A6" s="49"/>
      <c r="B6" s="50"/>
      <c r="C6" s="50"/>
      <c r="D6" s="50"/>
      <c r="E6" s="50"/>
      <c r="F6" s="50"/>
      <c r="G6" s="51"/>
    </row>
    <row r="7" spans="1:7" s="27" customFormat="1" ht="36.75" customHeight="1">
      <c r="A7" s="52"/>
      <c r="B7" s="111" t="s">
        <v>2</v>
      </c>
      <c r="C7" s="112"/>
      <c r="D7" s="113" t="s">
        <v>27</v>
      </c>
      <c r="E7" s="113" t="s">
        <v>9</v>
      </c>
      <c r="F7" s="111" t="s">
        <v>20</v>
      </c>
      <c r="G7" s="53"/>
    </row>
    <row r="8" spans="1:7" s="27" customFormat="1" ht="57" customHeight="1">
      <c r="A8" s="52"/>
      <c r="B8" s="112"/>
      <c r="C8" s="112"/>
      <c r="D8" s="113"/>
      <c r="E8" s="113"/>
      <c r="F8" s="112"/>
      <c r="G8" s="53"/>
    </row>
    <row r="9" spans="1:7" ht="130.5" customHeight="1">
      <c r="A9" s="49"/>
      <c r="B9" s="72" t="s">
        <v>23</v>
      </c>
      <c r="C9" s="84"/>
      <c r="D9" s="23">
        <f>Score!C9</f>
        <v>70</v>
      </c>
      <c r="E9" s="24"/>
      <c r="F9" s="24"/>
      <c r="G9" s="51"/>
    </row>
    <row r="10" spans="1:7" ht="130.5" customHeight="1">
      <c r="A10" s="49"/>
      <c r="B10" s="72" t="s">
        <v>24</v>
      </c>
      <c r="C10" s="84"/>
      <c r="D10" s="23">
        <f>Score!C10</f>
        <v>30</v>
      </c>
      <c r="E10" s="24"/>
      <c r="F10" s="24"/>
      <c r="G10" s="51"/>
    </row>
    <row r="11" spans="1:7" ht="30" customHeight="1" thickBot="1">
      <c r="A11" s="54"/>
      <c r="B11" s="55"/>
      <c r="C11" s="55"/>
      <c r="D11" s="55"/>
      <c r="E11" s="55"/>
      <c r="F11" s="55"/>
      <c r="G11" s="56"/>
    </row>
    <row r="12" ht="15.75" thickTop="1"/>
  </sheetData>
  <sheetProtection/>
  <mergeCells count="9">
    <mergeCell ref="B10:C10"/>
    <mergeCell ref="B9:C9"/>
    <mergeCell ref="A1:G1"/>
    <mergeCell ref="B7:C8"/>
    <mergeCell ref="D7:D8"/>
    <mergeCell ref="A2:G2"/>
    <mergeCell ref="A4:G4"/>
    <mergeCell ref="E7:E8"/>
    <mergeCell ref="F7:F8"/>
  </mergeCells>
  <printOptions horizontalCentered="1"/>
  <pageMargins left="0.3" right="0.28" top="0.24" bottom="0.36" header="0.24" footer="0.2"/>
  <pageSetup fitToHeight="1" fitToWidth="1" horizontalDpi="600" verticalDpi="600" orientation="landscape" paperSize="9" scale="63" r:id="rId1"/>
  <headerFooter alignWithMargins="0">
    <oddFooter>&amp;L&amp;"Gill Sans MT,Regular"&amp;8&amp;D&amp;C&amp;"Gill Sans MT,Regular"&amp;8Page  &amp;P of  &amp;N&amp;R&amp;"Gill Sans MT,Regular"&amp;8Tender Assessment Sheet  v2.04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English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igforres</dc:creator>
  <cp:keywords/>
  <dc:description/>
  <cp:lastModifiedBy>Frances Moreton</cp:lastModifiedBy>
  <cp:lastPrinted>2014-12-16T16:57:24Z</cp:lastPrinted>
  <dcterms:created xsi:type="dcterms:W3CDTF">2012-02-14T14:24:11Z</dcterms:created>
  <dcterms:modified xsi:type="dcterms:W3CDTF">2015-12-11T16:19:45Z</dcterms:modified>
  <cp:category/>
  <cp:version/>
  <cp:contentType/>
  <cp:contentStatus/>
</cp:coreProperties>
</file>